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135"/>
  </bookViews>
  <sheets>
    <sheet name="BoQ_Obj. Sherb.Teknik-F.Kosovë" sheetId="4" r:id="rId1"/>
  </sheets>
  <definedNames>
    <definedName name="_xlnm.Print_Area" localSheetId="0">'BoQ_Obj. Sherb.Teknik-F.Kosovë'!$A$1:$F$44</definedName>
  </definedNames>
  <calcPr calcId="152511"/>
</workbook>
</file>

<file path=xl/calcChain.xml><?xml version="1.0" encoding="utf-8"?>
<calcChain xmlns="http://schemas.openxmlformats.org/spreadsheetml/2006/main">
  <c r="F19" i="4" l="1"/>
  <c r="F33" i="4" l="1"/>
  <c r="F32" i="4"/>
  <c r="B40" i="4"/>
  <c r="A40" i="4"/>
  <c r="B39" i="4"/>
  <c r="B41" i="4"/>
  <c r="F31" i="4"/>
  <c r="F30" i="4"/>
  <c r="F34" i="4" l="1"/>
  <c r="F26" i="4"/>
  <c r="F35" i="4" l="1"/>
  <c r="E41" i="4" s="1"/>
  <c r="F16" i="4" l="1"/>
  <c r="F20" i="4"/>
  <c r="F18" i="4"/>
  <c r="F15" i="4" l="1"/>
  <c r="F10" i="4" l="1"/>
  <c r="F14" i="4"/>
  <c r="F17" i="4"/>
  <c r="A39" i="4"/>
  <c r="A41" i="4"/>
  <c r="F21" i="4" l="1"/>
  <c r="E40" i="4" s="1"/>
  <c r="F11" i="4"/>
  <c r="E39" i="4" s="1"/>
  <c r="E42" i="4" l="1"/>
  <c r="E44" i="4" l="1"/>
</calcChain>
</file>

<file path=xl/sharedStrings.xml><?xml version="1.0" encoding="utf-8"?>
<sst xmlns="http://schemas.openxmlformats.org/spreadsheetml/2006/main" count="68" uniqueCount="46">
  <si>
    <t>komplet</t>
  </si>
  <si>
    <t>Gjithsejt me TVSH:</t>
  </si>
  <si>
    <t>Gjithsejt pa TVSH:</t>
  </si>
  <si>
    <t>TVSH (18%):</t>
  </si>
  <si>
    <t>Nr.</t>
  </si>
  <si>
    <t>Përshkrimi I pozicioneve</t>
  </si>
  <si>
    <t>Njësia/
Unit</t>
  </si>
  <si>
    <t>Sasia/
Quantity</t>
  </si>
  <si>
    <t>Çmimi për njesi/    
Unit price
(€)</t>
  </si>
  <si>
    <t>Totali/
Total
(€)</t>
  </si>
  <si>
    <t>A.1</t>
  </si>
  <si>
    <t>Totali për A.1:</t>
  </si>
  <si>
    <t>A.2</t>
  </si>
  <si>
    <t>Totali për A.2:</t>
  </si>
  <si>
    <t>REKAPITULIMI:</t>
  </si>
  <si>
    <t xml:space="preserve">Punët demoluese </t>
  </si>
  <si>
    <t>m²</t>
  </si>
  <si>
    <t>m'</t>
  </si>
  <si>
    <t>Demolimi i ulluqeve horizontal  si dhe transportimi i tyre deri në vendin që caktohet nga ana e mbikëqyrësit të punëve.  
Llogaritja per m'.</t>
  </si>
  <si>
    <t>Demolimi i ulluqeve vertikal si dhe transportimi i tyre deri në vendin që caktohet nga ana e mbikëqyrësit të punëve.  
Llogaritja per m'.</t>
  </si>
  <si>
    <t>A.3</t>
  </si>
  <si>
    <t>Punimet renovuese</t>
  </si>
  <si>
    <t>Totali për A.3:</t>
  </si>
  <si>
    <t>Punët përgatitore</t>
  </si>
  <si>
    <t>PARAMASA E PUNËVE ME QELLIM RENOVIMIN E KULMIT NË OBJEKTIN E SHERBIMIT TEKNIK - FUSHË KOSOVË</t>
  </si>
  <si>
    <r>
      <rPr>
        <sz val="12"/>
        <color theme="1"/>
        <rFont val="Century Gothic"/>
        <family val="2"/>
      </rPr>
      <t xml:space="preserve">A.   </t>
    </r>
    <r>
      <rPr>
        <b/>
        <sz val="12"/>
        <color theme="1"/>
        <rFont val="Century Gothic"/>
        <family val="2"/>
      </rPr>
      <t xml:space="preserve">             Renovimi i kulmit në objektin e sherbimit teknik</t>
    </r>
  </si>
  <si>
    <r>
      <rPr>
        <sz val="14"/>
        <color theme="1"/>
        <rFont val="Century Gothic"/>
        <family val="2"/>
      </rPr>
      <t>Lokacioni:</t>
    </r>
    <r>
      <rPr>
        <b/>
        <sz val="14"/>
        <color theme="1"/>
        <rFont val="Century Gothic"/>
        <family val="2"/>
      </rPr>
      <t xml:space="preserve"> </t>
    </r>
    <r>
      <rPr>
        <b/>
        <sz val="12"/>
        <color theme="1"/>
        <rFont val="Century Gothic"/>
        <family val="2"/>
      </rPr>
      <t>Fushë Kosovë</t>
    </r>
  </si>
  <si>
    <r>
      <t>Vërejtje:</t>
    </r>
    <r>
      <rPr>
        <sz val="10"/>
        <color theme="1"/>
        <rFont val="Century Gothic"/>
        <family val="2"/>
      </rPr>
      <t xml:space="preserve"> Pozicionet në paramasë përfshijnë furnizimin me material, transportin, fuqinë puntore te nevojshme, mekanizmin si dhe punimin e pozicioneve me te gjitha aktivitetet dhe materialet.
Gjithashtu duhet të pasrashihen masa mbrojtese për sigurinë në punë pasi qe punimet do te zhvillohen ne një distancë jo të largët me objektin energjetik (objekt shperndares energjetik) dhe se gjatë gjithë kohes objekti energjetik që eshtë afer është nën tension.                                                                                                                                
Llogaritja e pozicioneve do të bëhet sipas gjendjes së realizuar në terren.
Gjithashtu çdo material i cili është i paraparë të furnizohet bazuar në paramasen e mëposhtme, duhet paraprakisht të aprovohet nga personi i autorizuar i investitorit.
</t>
    </r>
  </si>
  <si>
    <t>Renovimi i kulmit në Objektin e Sherbimit Teknik - Fushë Kosovë</t>
  </si>
  <si>
    <t>Demolimi i mbuleses - kulmit ekzistues (tjegullat dhe kulmaret nga materiali "Lesonit", listelat horizontale si dhe pastrimi i tërë siperfaqes se kulmit ) duke përfshi edhe transportimin e te njejtave në deponi te mbeturinave dhe atë jo më afër se 20 KM. 
Llogaritja per m² te mbuleses se demoluar.</t>
  </si>
  <si>
    <r>
      <t>Demolimi i strehes ekzistuese nga llamperia e druruit si dhe bartja e materialit të demoluar gjerë ne deponi te mbeturinave.
Llogaritja për m</t>
    </r>
    <r>
      <rPr>
        <sz val="10"/>
        <rFont val="Century Gothic"/>
        <family val="2"/>
      </rPr>
      <t>²</t>
    </r>
    <r>
      <rPr>
        <sz val="10"/>
        <rFont val="Calibri"/>
        <family val="2"/>
        <scheme val="minor"/>
      </rPr>
      <t xml:space="preserve"> te strehes se demoluara.</t>
    </r>
  </si>
  <si>
    <t>Demolimi i  kallkonëve ekzistues po ashtu nga llamperia e drurit si dhe bartja e materialit të demoluar gjerë ne deponi te mbeturinave.
Llogaritja për m² te kallkonëve të demoluara.</t>
  </si>
  <si>
    <t>copë</t>
  </si>
  <si>
    <t>Demolimi i oxhaqëve ekzistues si dhe bartja e materialit të demoluar gjerë ne deponi te mbeturinave.
Llogaritja per copë te oxhaqëve te demoluar.</t>
  </si>
  <si>
    <t>Demolimi i mbulojave ekzistuese nga konstruksioni metalik (tëk shkallët hyrëse) si dhe transportimi i tyre deri në vendin që caktohet nga ana e mbikëqyrësit të punëve.  
Llogaritja për copë (komplet).</t>
  </si>
  <si>
    <t>KUSHTET E PERGJITHSHME PER NDËRTIMIN (Renovimin) E KULMIT NGA KONSTRUKSIONI I DRURIT SI DHE ME MBULESË NGA LLAMARINA E PLASTIFIKUAR.</t>
  </si>
  <si>
    <t xml:space="preserve">Furnizimi me material, transporti dhe vendosja e drrasave (drrasimi) i  tërë siperfaqes se kulmit, trashesia e drrasave duhet te jetë t=1.20 cm', në kuader te kesaj duhet te perfshihet edhe furnizimi dhe vendosja e letres difuzive. 
Llogaritja për m² të sipërfaqes se pjerrët të kulmit. </t>
  </si>
  <si>
    <t xml:space="preserve">Furnizimi me material, transporti dhe vendosja e shtreses se termoizolimit nga leshi i gurit me dendesi 120 kg/m3 dhe trashesi t=5 cm' në tërë siperfaqen e kulmit, konkretisht mes trajeve. Klasa e qendrueshmerise nga zjarri F90.
Llogaritja për m² të sipërfaqes se pjerrët të kulmit. </t>
  </si>
  <si>
    <t xml:space="preserve">Furnizimi me material, transporti dhe vendosja e listelave (trajeve) horizontale në konstruksionin e kulmit (konkretisht pasi të jetë drrasuar siperfaqja e kulmit) nga druri halor me dimensione  b/h= 5/5 cm'. 
Llogaritja për m² të sipërfaqes se pjerrët të kulmit. 
 </t>
  </si>
  <si>
    <t xml:space="preserve">Furnizimi me material, transporti dhe mbulimi i kulmit me llamarinë te plastifikuar të valëzuar me trashësi min. t=0.6 mm. Në kuader të ketij pozicioni duhet të parashihen të gjitha elementet shtanguese, mbulimi i kurrizit te kulmit me kapuça prej llamarines se plastifikuar me te njejten trashësi si dhe mbrojteset nga debora.
Llogaritja për m² të sipërfaqes se pjerrët të kulmit. </t>
  </si>
  <si>
    <t>Furnizimi me material, transportimi dhe mveshja e kallkoneve me llamarinë te plastifikuar me valëzim të shpeshtuar me trashësi min. t=0.5 mm (dimensionet dhe dizajni i kallkoneve duhet te mbesin te njejta). 
Në kuader të ketij pozicioni duhet te parashihen te gjitha materialet shtesë të nevojshme per shtangim të llamarinës per konstruksionin e kallkoneve dhe në qoftë se paraqitet nevoja edhe konstruksion shtesë mbajtës.
Llogaria per m' te llamarines se vendosur.</t>
  </si>
  <si>
    <t>Furnizimi me material, transportimi dhe mveshja e strehes me llamarinë te plastifikuar dhe me trashësi min. t= 0.5 mm. 
Në kuader të ketij pozicioni duhet te parashihen te gjitha materialet shtesë të nevojshme per shtangim të llamarinës per konstruksionin e strehes dhe në qoftë se paraqitet nevoja edhe konstruksion shtesë mbajtës.
Llogaria per m' te llamarines se vendosur.</t>
  </si>
  <si>
    <r>
      <t xml:space="preserve">Furnizimi me material, transporti dhe vendosja e ulluqeve horizontal  nga llamarina e plastifikuar me trashesi te llamarinës t= 0.80 mm. Ulluqet horizontal duhet te jenë te tipit </t>
    </r>
    <r>
      <rPr>
        <b/>
        <sz val="10"/>
        <rFont val="Calibri"/>
        <family val="2"/>
        <scheme val="minor"/>
      </rPr>
      <t>"U" (perafersisht se si janë ekzistuesit)</t>
    </r>
    <r>
      <rPr>
        <sz val="10"/>
        <rFont val="Calibri"/>
        <family val="2"/>
        <scheme val="minor"/>
      </rPr>
      <t xml:space="preserve"> te cilet duhet te vazhdohen min. 0.5 m' ne brendesi te kulmit  Në kuader te ketij pozicioni duhet te parashihen edhe te gjitha elementet shtanguese kthesat etj. Elementet shtanguese duhet te vendosen jo me largë se 1.0 m nga njeri tjetri.
Llogaritja për m' të ulluqeve te vendosur.</t>
    </r>
  </si>
  <si>
    <r>
      <t xml:space="preserve">Furnizimi me material, transporti dhe vendosja e ulluqeve vertikal nga llamarina e plastifikuar me trashesi të llamarinës t= 0.80 mm. Ulluqet vertikal duhet te jenë te tipit </t>
    </r>
    <r>
      <rPr>
        <b/>
        <sz val="10"/>
        <rFont val="Calibri"/>
        <family val="2"/>
        <scheme val="minor"/>
      </rPr>
      <t>"</t>
    </r>
    <r>
      <rPr>
        <b/>
        <sz val="14"/>
        <rFont val="Calibri"/>
        <family val="2"/>
      </rPr>
      <t>□</t>
    </r>
    <r>
      <rPr>
        <b/>
        <sz val="10"/>
        <rFont val="Calibri"/>
        <family val="2"/>
        <scheme val="minor"/>
      </rPr>
      <t>"</t>
    </r>
    <r>
      <rPr>
        <sz val="10"/>
        <rFont val="Calibri"/>
        <family val="2"/>
        <scheme val="minor"/>
      </rPr>
      <t xml:space="preserve"> </t>
    </r>
    <r>
      <rPr>
        <b/>
        <sz val="10"/>
        <rFont val="Calibri"/>
        <family val="2"/>
        <scheme val="minor"/>
      </rPr>
      <t>(perafersisht se si janë ekzistuesit)</t>
    </r>
    <r>
      <rPr>
        <sz val="10"/>
        <rFont val="Calibri"/>
        <family val="2"/>
        <scheme val="minor"/>
      </rPr>
      <t xml:space="preserve">  me te gjitha elementet percjellese si: kthesat, elementet shtanguese etj.
Llogaritja për m' të ulluqeve te vendosur.</t>
    </r>
  </si>
  <si>
    <t xml:space="preserve">Furnizimi me material, transporti si dhe punimi I mbulojave të shkalleve nga konstruksioni metalik (shtyllat dhe konstruksioni i mbuleses).
Në kuader te ketij pozicioni duhet te parashihet edhe mbulimi me llamarin te plastifikuat te valëzuar me trashesi min. t= 0.6 mm.
Llogaritja për m² . </t>
  </si>
  <si>
    <t>Punëmarrësi është i detyruar që para fillimit të punimeve të bejë sigurimin e punishtës, identifikimin e infrastruktures ekzistuese, vendosjen e skelerive, marjjen e masave per siguri në punë dhe pas përfundimit të punimeve të njejtat duhet te mbeten ne funksjon dhe të bëhet pastrimi i objektit dhe terenit rreth objektit.
Llogaritja lum sum.</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</si>
</sst>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0_€_-;\-* #,##0.00_€_-;_-* &quot;-&quot;??_€_-;_-@_-"/>
    <numFmt numFmtId="165" formatCode="_ * #,##0.00_)\ [$€-1]_ ;_ * \(#,##0.00\)\ [$€-1]_ ;_ * &quot;-&quot;??_)\ [$€-1]_ ;_ @_ "/>
    <numFmt numFmtId="166" formatCode="#,##0.00\ [$€-1]"/>
    <numFmt numFmtId="167" formatCode="0.0"/>
  </numFmts>
  <fonts count="23" x14ac:knownFonts="1">
    <font>
      <sz val="11"/>
      <color theme="1"/>
      <name val="Calibri"/>
      <family val="2"/>
      <scheme val="minor"/>
    </font>
    <font>
      <sz val="10"/>
      <name val="Arial"/>
      <family val="2"/>
    </font>
    <font>
      <sz val="10"/>
      <name val="Arial"/>
      <family val="2"/>
    </font>
    <font>
      <sz val="10"/>
      <name val="Segoe UI"/>
      <family val="2"/>
    </font>
    <font>
      <b/>
      <sz val="10"/>
      <name val="Segoe UI"/>
      <family val="2"/>
    </font>
    <font>
      <b/>
      <i/>
      <sz val="10"/>
      <name val="Segoe UI"/>
      <family val="2"/>
    </font>
    <font>
      <sz val="11"/>
      <color theme="1"/>
      <name val="Calibri"/>
      <family val="2"/>
      <scheme val="minor"/>
    </font>
    <font>
      <b/>
      <sz val="11"/>
      <color theme="1"/>
      <name val="Calibri"/>
      <family val="2"/>
      <scheme val="minor"/>
    </font>
    <font>
      <b/>
      <sz val="14"/>
      <name val="Century Gothic"/>
      <family val="2"/>
    </font>
    <font>
      <b/>
      <sz val="12"/>
      <name val="Book Antiqua"/>
      <family val="1"/>
    </font>
    <font>
      <sz val="12"/>
      <color theme="1"/>
      <name val="Century Gothic"/>
      <family val="2"/>
    </font>
    <font>
      <b/>
      <sz val="14"/>
      <color theme="1"/>
      <name val="Century Gothic"/>
      <family val="2"/>
    </font>
    <font>
      <sz val="14"/>
      <color theme="1"/>
      <name val="Century Gothic"/>
      <family val="2"/>
    </font>
    <font>
      <b/>
      <sz val="11"/>
      <color theme="1"/>
      <name val="Calibri"/>
      <family val="2"/>
    </font>
    <font>
      <b/>
      <sz val="11"/>
      <name val="Calibri"/>
      <family val="2"/>
    </font>
    <font>
      <b/>
      <sz val="10"/>
      <color theme="1"/>
      <name val="Century Gothic"/>
      <family val="2"/>
    </font>
    <font>
      <sz val="10"/>
      <color theme="1"/>
      <name val="Century Gothic"/>
      <family val="2"/>
    </font>
    <font>
      <b/>
      <sz val="10"/>
      <name val="Century Gothic"/>
      <family val="2"/>
    </font>
    <font>
      <sz val="10"/>
      <name val="Calibri"/>
      <family val="2"/>
      <scheme val="minor"/>
    </font>
    <font>
      <b/>
      <sz val="12"/>
      <color theme="1"/>
      <name val="Century Gothic"/>
      <family val="2"/>
    </font>
    <font>
      <b/>
      <sz val="10"/>
      <name val="Calibri"/>
      <family val="2"/>
      <scheme val="minor"/>
    </font>
    <font>
      <b/>
      <sz val="14"/>
      <name val="Calibri"/>
      <family val="2"/>
    </font>
    <font>
      <sz val="10"/>
      <name val="Century Gothic"/>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1" fillId="0" borderId="0"/>
    <xf numFmtId="0" fontId="1" fillId="0" borderId="0"/>
    <xf numFmtId="0" fontId="2" fillId="0" borderId="0"/>
    <xf numFmtId="164" fontId="6" fillId="0" borderId="0" applyFont="0" applyFill="0" applyBorder="0" applyAlignment="0" applyProtection="0"/>
  </cellStyleXfs>
  <cellXfs count="97">
    <xf numFmtId="0" fontId="0" fillId="0" borderId="0" xfId="0"/>
    <xf numFmtId="0" fontId="3" fillId="0" borderId="0" xfId="3" applyFont="1" applyAlignment="1">
      <alignment wrapText="1"/>
    </xf>
    <xf numFmtId="165" fontId="3" fillId="0" borderId="0" xfId="3" applyNumberFormat="1" applyFont="1" applyAlignment="1">
      <alignment horizontal="center" wrapText="1"/>
    </xf>
    <xf numFmtId="0" fontId="3" fillId="0" borderId="0" xfId="3" applyFont="1" applyBorder="1" applyAlignment="1">
      <alignment wrapText="1"/>
    </xf>
    <xf numFmtId="0" fontId="3" fillId="0" borderId="0" xfId="3" applyFont="1" applyAlignment="1">
      <alignment horizontal="right" vertical="top" wrapText="1"/>
    </xf>
    <xf numFmtId="0" fontId="3" fillId="0" borderId="0" xfId="3" applyFont="1" applyAlignment="1">
      <alignment horizontal="center" wrapText="1"/>
    </xf>
    <xf numFmtId="4" fontId="3" fillId="0" borderId="0" xfId="3" applyNumberFormat="1" applyFont="1" applyAlignment="1">
      <alignment horizontal="right" wrapText="1"/>
    </xf>
    <xf numFmtId="0" fontId="10" fillId="3" borderId="0" xfId="0" applyFont="1" applyFill="1"/>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4" fillId="0" borderId="2" xfId="3" applyFont="1" applyBorder="1" applyAlignment="1">
      <alignment horizontal="right" vertical="top" wrapText="1"/>
    </xf>
    <xf numFmtId="0" fontId="13" fillId="4" borderId="1" xfId="0" applyFont="1" applyFill="1" applyBorder="1" applyAlignment="1">
      <alignment horizontal="center" vertical="center"/>
    </xf>
    <xf numFmtId="0" fontId="13" fillId="4" borderId="1" xfId="0" applyFont="1" applyFill="1" applyBorder="1" applyAlignment="1">
      <alignment horizontal="left" vertical="center"/>
    </xf>
    <xf numFmtId="0" fontId="13" fillId="4" borderId="1" xfId="0" applyFont="1" applyFill="1" applyBorder="1" applyAlignment="1">
      <alignment horizontal="center" vertical="center" wrapText="1"/>
    </xf>
    <xf numFmtId="164" fontId="14" fillId="4" borderId="1" xfId="4" applyFont="1" applyFill="1" applyBorder="1" applyAlignment="1">
      <alignment horizontal="center" vertical="center" wrapText="1"/>
    </xf>
    <xf numFmtId="164" fontId="13" fillId="4" borderId="1" xfId="4" applyFont="1" applyFill="1" applyBorder="1" applyAlignment="1">
      <alignment horizontal="center" vertical="center" wrapText="1"/>
    </xf>
    <xf numFmtId="0" fontId="15" fillId="4" borderId="1"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4" borderId="10" xfId="0" applyFont="1" applyFill="1" applyBorder="1" applyAlignment="1">
      <alignment horizontal="center" vertical="center"/>
    </xf>
    <xf numFmtId="0" fontId="15" fillId="4" borderId="10" xfId="0" applyFont="1" applyFill="1" applyBorder="1" applyAlignment="1">
      <alignment horizontal="left" vertical="center"/>
    </xf>
    <xf numFmtId="0" fontId="15" fillId="4" borderId="1" xfId="0" applyFont="1" applyFill="1" applyBorder="1" applyAlignment="1">
      <alignment horizontal="center" vertical="center" wrapText="1"/>
    </xf>
    <xf numFmtId="164" fontId="17" fillId="4" borderId="1" xfId="4" applyFont="1" applyFill="1" applyBorder="1" applyAlignment="1">
      <alignment horizontal="center" vertical="center" wrapText="1"/>
    </xf>
    <xf numFmtId="164" fontId="15" fillId="4" borderId="1" xfId="4" applyFont="1" applyFill="1" applyBorder="1" applyAlignment="1">
      <alignment horizontal="center" vertical="center" wrapText="1"/>
    </xf>
    <xf numFmtId="0" fontId="18" fillId="0" borderId="1" xfId="3" applyFont="1" applyFill="1" applyBorder="1" applyAlignment="1">
      <alignment vertical="top" wrapText="1"/>
    </xf>
    <xf numFmtId="43" fontId="13" fillId="5" borderId="12" xfId="0" applyNumberFormat="1" applyFont="1" applyFill="1" applyBorder="1" applyAlignment="1">
      <alignment vertical="center" wrapText="1"/>
    </xf>
    <xf numFmtId="0" fontId="15" fillId="4" borderId="1" xfId="0" applyFont="1" applyFill="1" applyBorder="1" applyAlignment="1">
      <alignment horizontal="center" vertical="center"/>
    </xf>
    <xf numFmtId="0" fontId="18" fillId="0" borderId="1" xfId="3" applyFont="1" applyFill="1" applyBorder="1" applyAlignment="1">
      <alignment horizontal="center" vertical="center" wrapText="1"/>
    </xf>
    <xf numFmtId="4" fontId="18" fillId="0" borderId="1" xfId="3" applyNumberFormat="1" applyFont="1" applyFill="1" applyBorder="1" applyAlignment="1">
      <alignment horizontal="right" vertical="center" wrapText="1"/>
    </xf>
    <xf numFmtId="0" fontId="15" fillId="0" borderId="7" xfId="0" applyFont="1" applyFill="1" applyBorder="1" applyAlignment="1">
      <alignment horizontal="left" vertical="center" wrapText="1"/>
    </xf>
    <xf numFmtId="166" fontId="18" fillId="0" borderId="1" xfId="3" applyNumberFormat="1" applyFont="1" applyFill="1" applyBorder="1" applyAlignment="1">
      <alignment horizontal="right" vertical="center" wrapText="1"/>
    </xf>
    <xf numFmtId="0" fontId="4" fillId="2" borderId="14" xfId="3" applyFont="1" applyFill="1" applyBorder="1" applyAlignment="1">
      <alignment horizontal="right" vertical="top" wrapText="1"/>
    </xf>
    <xf numFmtId="0" fontId="4" fillId="0" borderId="18" xfId="3" applyFont="1" applyFill="1" applyBorder="1" applyAlignment="1">
      <alignment horizontal="center" vertical="center" wrapText="1"/>
    </xf>
    <xf numFmtId="0" fontId="3" fillId="0" borderId="0" xfId="3" applyFont="1" applyBorder="1" applyAlignment="1">
      <alignment horizontal="center" wrapText="1"/>
    </xf>
    <xf numFmtId="0" fontId="15" fillId="6" borderId="1" xfId="0" applyFont="1" applyFill="1" applyBorder="1" applyAlignment="1">
      <alignment horizontal="center" vertical="center"/>
    </xf>
    <xf numFmtId="0" fontId="15" fillId="6"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164" fontId="17" fillId="6" borderId="1" xfId="4" applyFont="1" applyFill="1" applyBorder="1" applyAlignment="1">
      <alignment horizontal="center" vertical="center" wrapText="1"/>
    </xf>
    <xf numFmtId="164" fontId="15" fillId="6" borderId="1" xfId="4" applyFont="1" applyFill="1" applyBorder="1" applyAlignment="1">
      <alignment horizontal="center" vertical="center" wrapText="1"/>
    </xf>
    <xf numFmtId="2" fontId="18" fillId="0" borderId="5" xfId="3" applyNumberFormat="1" applyFont="1" applyFill="1" applyBorder="1" applyAlignment="1">
      <alignment horizontal="right" vertical="center" wrapText="1"/>
    </xf>
    <xf numFmtId="166" fontId="18" fillId="0" borderId="5" xfId="3" applyNumberFormat="1" applyFont="1" applyFill="1" applyBorder="1" applyAlignment="1">
      <alignment horizontal="right" vertical="center" wrapText="1"/>
    </xf>
    <xf numFmtId="0" fontId="13" fillId="0" borderId="22" xfId="0" applyFont="1" applyFill="1" applyBorder="1" applyAlignment="1">
      <alignment horizontal="right" vertical="center" wrapText="1"/>
    </xf>
    <xf numFmtId="43" fontId="13" fillId="0" borderId="0" xfId="0" applyNumberFormat="1" applyFont="1" applyFill="1" applyBorder="1" applyAlignment="1">
      <alignment vertical="center" wrapText="1"/>
    </xf>
    <xf numFmtId="0" fontId="4" fillId="0" borderId="25" xfId="3" applyFont="1" applyFill="1" applyBorder="1" applyAlignment="1">
      <alignment horizontal="center" vertical="center" wrapText="1"/>
    </xf>
    <xf numFmtId="0" fontId="4" fillId="0" borderId="28" xfId="3" applyFont="1" applyFill="1" applyBorder="1" applyAlignment="1">
      <alignment horizontal="center" vertical="center" wrapText="1"/>
    </xf>
    <xf numFmtId="167" fontId="18" fillId="0" borderId="1" xfId="3" applyNumberFormat="1" applyFont="1" applyFill="1" applyBorder="1" applyAlignment="1">
      <alignment horizontal="center" vertical="center" wrapText="1"/>
    </xf>
    <xf numFmtId="0" fontId="18" fillId="0" borderId="1" xfId="3" applyFont="1" applyFill="1" applyBorder="1" applyAlignment="1">
      <alignment horizontal="left" vertical="top" wrapText="1"/>
    </xf>
    <xf numFmtId="0" fontId="20" fillId="0" borderId="1" xfId="3" applyFont="1" applyFill="1" applyBorder="1" applyAlignment="1">
      <alignment vertical="top" wrapText="1"/>
    </xf>
    <xf numFmtId="0" fontId="18" fillId="0" borderId="5" xfId="3" applyFont="1" applyFill="1" applyBorder="1" applyAlignment="1">
      <alignment horizontal="center" vertical="center" wrapText="1"/>
    </xf>
    <xf numFmtId="0" fontId="15" fillId="0" borderId="13" xfId="0" applyFont="1" applyFill="1" applyBorder="1" applyAlignment="1">
      <alignment horizontal="left" vertical="center" wrapText="1"/>
    </xf>
    <xf numFmtId="0" fontId="7" fillId="0" borderId="8" xfId="0" applyFont="1" applyBorder="1" applyAlignment="1">
      <alignment horizontal="left" vertical="center"/>
    </xf>
    <xf numFmtId="0" fontId="13" fillId="5" borderId="2" xfId="0" applyFont="1" applyFill="1" applyBorder="1" applyAlignment="1">
      <alignment horizontal="right" vertical="center" wrapText="1"/>
    </xf>
    <xf numFmtId="0" fontId="13" fillId="5" borderId="3"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3" fillId="0" borderId="4" xfId="3" applyFont="1" applyBorder="1" applyAlignment="1">
      <alignment horizontal="center" vertical="center" wrapText="1"/>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8"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3" fillId="0" borderId="3" xfId="3" applyFont="1" applyBorder="1" applyAlignment="1">
      <alignment horizontal="left" vertical="center" wrapText="1"/>
    </xf>
    <xf numFmtId="0" fontId="3" fillId="0" borderId="4" xfId="3" applyFont="1" applyBorder="1" applyAlignment="1">
      <alignment horizontal="left" vertical="center" wrapText="1"/>
    </xf>
    <xf numFmtId="0" fontId="3" fillId="0" borderId="5" xfId="3" applyFont="1" applyBorder="1" applyAlignment="1">
      <alignment horizontal="center" vertical="center" wrapText="1"/>
    </xf>
    <xf numFmtId="0" fontId="15" fillId="4" borderId="1" xfId="0" applyFont="1" applyFill="1" applyBorder="1" applyAlignment="1">
      <alignment horizontal="left" vertical="top" wrapText="1"/>
    </xf>
    <xf numFmtId="165" fontId="4" fillId="0" borderId="1" xfId="3" applyNumberFormat="1" applyFont="1" applyFill="1" applyBorder="1" applyAlignment="1">
      <alignment horizontal="center" vertical="center" wrapText="1"/>
    </xf>
    <xf numFmtId="165" fontId="4" fillId="0" borderId="10" xfId="3" applyNumberFormat="1" applyFont="1" applyFill="1" applyBorder="1" applyAlignment="1">
      <alignment horizontal="center" vertical="center" wrapText="1"/>
    </xf>
    <xf numFmtId="0" fontId="5" fillId="0" borderId="0" xfId="3" applyFont="1" applyFill="1" applyBorder="1" applyAlignment="1">
      <alignment horizontal="right" vertical="center" wrapText="1"/>
    </xf>
    <xf numFmtId="0" fontId="5" fillId="0" borderId="21" xfId="3" applyFont="1" applyFill="1" applyBorder="1" applyAlignment="1">
      <alignment horizontal="right" vertical="center" wrapText="1"/>
    </xf>
    <xf numFmtId="165" fontId="3" fillId="0" borderId="1" xfId="3" applyNumberFormat="1" applyFont="1" applyFill="1" applyBorder="1" applyAlignment="1">
      <alignment horizontal="center" vertical="center" wrapText="1"/>
    </xf>
    <xf numFmtId="165" fontId="3" fillId="0" borderId="29" xfId="3" applyNumberFormat="1" applyFont="1" applyFill="1" applyBorder="1" applyAlignment="1">
      <alignment horizontal="center" vertical="center" wrapText="1"/>
    </xf>
    <xf numFmtId="0" fontId="3" fillId="0" borderId="21" xfId="3" applyFont="1" applyBorder="1" applyAlignment="1">
      <alignment horizontal="center" vertical="center" wrapText="1"/>
    </xf>
    <xf numFmtId="0" fontId="3" fillId="0" borderId="23" xfId="3" applyFont="1" applyBorder="1" applyAlignment="1">
      <alignment horizontal="center" vertical="center" wrapText="1"/>
    </xf>
    <xf numFmtId="0" fontId="3" fillId="0" borderId="24" xfId="3" applyFont="1" applyBorder="1" applyAlignment="1">
      <alignment horizontal="center" vertical="center" wrapText="1"/>
    </xf>
    <xf numFmtId="165" fontId="3" fillId="0" borderId="19" xfId="3" applyNumberFormat="1" applyFont="1" applyFill="1" applyBorder="1" applyAlignment="1">
      <alignment horizontal="center" vertical="center" wrapText="1"/>
    </xf>
    <xf numFmtId="165" fontId="3" fillId="0" borderId="20" xfId="3" applyNumberFormat="1" applyFont="1" applyFill="1" applyBorder="1" applyAlignment="1">
      <alignment horizontal="center" vertical="center" wrapText="1"/>
    </xf>
    <xf numFmtId="0" fontId="4" fillId="0" borderId="26" xfId="3" applyFont="1" applyFill="1" applyBorder="1" applyAlignment="1">
      <alignment horizontal="left" vertical="center" wrapText="1"/>
    </xf>
    <xf numFmtId="165" fontId="3" fillId="0" borderId="26" xfId="3" applyNumberFormat="1" applyFont="1" applyFill="1" applyBorder="1" applyAlignment="1">
      <alignment horizontal="center" vertical="center" wrapText="1"/>
    </xf>
    <xf numFmtId="165" fontId="3" fillId="0" borderId="27" xfId="3" applyNumberFormat="1" applyFont="1" applyFill="1" applyBorder="1" applyAlignment="1">
      <alignment horizontal="center" vertical="center" wrapText="1"/>
    </xf>
    <xf numFmtId="0" fontId="13" fillId="4" borderId="15"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17" xfId="0" applyFont="1" applyFill="1" applyBorder="1" applyAlignment="1">
      <alignment horizontal="center" vertical="center"/>
    </xf>
    <xf numFmtId="0" fontId="4" fillId="0" borderId="19" xfId="3" applyFont="1" applyFill="1" applyBorder="1" applyAlignment="1">
      <alignment horizontal="left" vertical="center" wrapText="1"/>
    </xf>
    <xf numFmtId="0" fontId="3" fillId="0" borderId="0" xfId="3" applyFont="1" applyBorder="1" applyAlignment="1">
      <alignment horizontal="center" wrapText="1"/>
    </xf>
    <xf numFmtId="4" fontId="18" fillId="0" borderId="5" xfId="3" applyNumberFormat="1" applyFont="1" applyFill="1" applyBorder="1" applyAlignment="1">
      <alignment horizontal="center" vertical="center" wrapText="1"/>
    </xf>
    <xf numFmtId="4" fontId="18" fillId="0" borderId="23" xfId="3" applyNumberFormat="1" applyFont="1" applyFill="1" applyBorder="1" applyAlignment="1">
      <alignment horizontal="center" vertical="center" wrapText="1"/>
    </xf>
    <xf numFmtId="4" fontId="18" fillId="0" borderId="10" xfId="3" applyNumberFormat="1" applyFont="1" applyFill="1" applyBorder="1" applyAlignment="1">
      <alignment horizontal="center" vertical="center" wrapText="1"/>
    </xf>
    <xf numFmtId="166" fontId="18" fillId="0" borderId="5" xfId="3" applyNumberFormat="1" applyFont="1" applyFill="1" applyBorder="1" applyAlignment="1">
      <alignment horizontal="center" vertical="center" wrapText="1"/>
    </xf>
    <xf numFmtId="166" fontId="18" fillId="0" borderId="23" xfId="3" applyNumberFormat="1" applyFont="1" applyFill="1" applyBorder="1" applyAlignment="1">
      <alignment horizontal="center" vertical="center" wrapText="1"/>
    </xf>
    <xf numFmtId="166" fontId="18" fillId="0" borderId="10" xfId="3" applyNumberFormat="1" applyFont="1" applyFill="1" applyBorder="1" applyAlignment="1">
      <alignment horizontal="center" vertical="center" wrapText="1"/>
    </xf>
    <xf numFmtId="0" fontId="18" fillId="0" borderId="5" xfId="3" applyFont="1" applyFill="1" applyBorder="1" applyAlignment="1">
      <alignment horizontal="center" vertical="center" wrapText="1"/>
    </xf>
    <xf numFmtId="0" fontId="18" fillId="0" borderId="23" xfId="3" applyFont="1" applyFill="1" applyBorder="1" applyAlignment="1">
      <alignment horizontal="center" vertical="center" wrapText="1"/>
    </xf>
    <xf numFmtId="0" fontId="18" fillId="0" borderId="10" xfId="3" applyFont="1" applyFill="1" applyBorder="1" applyAlignment="1">
      <alignment horizontal="center" vertical="center" wrapText="1"/>
    </xf>
    <xf numFmtId="0" fontId="4" fillId="0" borderId="1" xfId="3" applyFont="1" applyFill="1" applyBorder="1" applyAlignment="1">
      <alignment horizontal="left" vertical="center" wrapText="1"/>
    </xf>
  </cellXfs>
  <cellStyles count="5">
    <cellStyle name="Comma" xfId="4" builtinId="3"/>
    <cellStyle name="Normal" xfId="0" builtinId="0"/>
    <cellStyle name="Normal 2" xfId="1"/>
    <cellStyle name="Normal 3" xfId="2"/>
    <cellStyle name="Normal 4" xfId="3"/>
  </cellStyles>
  <dxfs count="13">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tabSelected="1" view="pageBreakPreview" topLeftCell="A34" zoomScaleNormal="130" zoomScaleSheetLayoutView="100" workbookViewId="0">
      <selection activeCell="F16" sqref="F16"/>
    </sheetView>
  </sheetViews>
  <sheetFormatPr defaultRowHeight="14.25" x14ac:dyDescent="0.25"/>
  <cols>
    <col min="1" max="1" width="5.7109375" style="4" customWidth="1"/>
    <col min="2" max="2" width="57.140625" style="1" customWidth="1"/>
    <col min="3" max="3" width="8.5703125" style="5" customWidth="1"/>
    <col min="4" max="4" width="8.85546875" style="6" customWidth="1"/>
    <col min="5" max="5" width="11.28515625" style="1" customWidth="1"/>
    <col min="6" max="6" width="12.28515625" style="6" bestFit="1" customWidth="1"/>
    <col min="7" max="7" width="9.140625" style="1" customWidth="1"/>
    <col min="8" max="8" width="9.28515625" style="1" customWidth="1"/>
    <col min="9" max="16384" width="9.140625" style="1"/>
  </cols>
  <sheetData>
    <row r="1" spans="1:6" s="7" customFormat="1" ht="36.75" customHeight="1" x14ac:dyDescent="0.3">
      <c r="A1" s="58" t="s">
        <v>24</v>
      </c>
      <c r="B1" s="59"/>
      <c r="C1" s="59"/>
      <c r="D1" s="59"/>
      <c r="E1" s="59"/>
      <c r="F1" s="60"/>
    </row>
    <row r="2" spans="1:6" s="7" customFormat="1" ht="40.5" customHeight="1" x14ac:dyDescent="0.3">
      <c r="A2" s="61" t="s">
        <v>25</v>
      </c>
      <c r="B2" s="62"/>
      <c r="C2" s="62"/>
      <c r="D2" s="62"/>
      <c r="E2" s="62"/>
      <c r="F2" s="63"/>
    </row>
    <row r="3" spans="1:6" s="7" customFormat="1" ht="23.25" customHeight="1" x14ac:dyDescent="0.3">
      <c r="A3" s="8" t="s">
        <v>26</v>
      </c>
      <c r="B3" s="9"/>
      <c r="C3" s="9"/>
      <c r="D3" s="9"/>
      <c r="E3" s="9"/>
      <c r="F3" s="10"/>
    </row>
    <row r="4" spans="1:6" s="2" customFormat="1" x14ac:dyDescent="0.25">
      <c r="A4" s="11"/>
      <c r="B4" s="64"/>
      <c r="C4" s="64"/>
      <c r="D4" s="64"/>
      <c r="E4" s="64"/>
      <c r="F4" s="65"/>
    </row>
    <row r="5" spans="1:6" s="2" customFormat="1" ht="60" customHeight="1" x14ac:dyDescent="0.25">
      <c r="A5" s="12" t="s">
        <v>4</v>
      </c>
      <c r="B5" s="13" t="s">
        <v>5</v>
      </c>
      <c r="C5" s="14" t="s">
        <v>6</v>
      </c>
      <c r="D5" s="15" t="s">
        <v>7</v>
      </c>
      <c r="E5" s="16" t="s">
        <v>8</v>
      </c>
      <c r="F5" s="16" t="s">
        <v>9</v>
      </c>
    </row>
    <row r="6" spans="1:6" s="2" customFormat="1" ht="113.25" customHeight="1" x14ac:dyDescent="0.25">
      <c r="A6" s="67" t="s">
        <v>27</v>
      </c>
      <c r="B6" s="67"/>
      <c r="C6" s="67"/>
      <c r="D6" s="67"/>
      <c r="E6" s="67"/>
      <c r="F6" s="67"/>
    </row>
    <row r="7" spans="1:6" s="2" customFormat="1" ht="15" thickBot="1" x14ac:dyDescent="0.3">
      <c r="A7" s="56"/>
      <c r="B7" s="66"/>
      <c r="C7" s="66"/>
      <c r="D7" s="66"/>
      <c r="E7" s="66"/>
      <c r="F7" s="66"/>
    </row>
    <row r="8" spans="1:6" s="2" customFormat="1" ht="35.25" customHeight="1" thickBot="1" x14ac:dyDescent="0.3">
      <c r="A8" s="50" t="s">
        <v>28</v>
      </c>
      <c r="B8" s="51"/>
      <c r="C8" s="18"/>
      <c r="D8" s="19"/>
      <c r="E8" s="19"/>
      <c r="F8" s="30"/>
    </row>
    <row r="9" spans="1:6" s="2" customFormat="1" ht="51" x14ac:dyDescent="0.25">
      <c r="A9" s="20" t="s">
        <v>10</v>
      </c>
      <c r="B9" s="21" t="s">
        <v>23</v>
      </c>
      <c r="C9" s="22" t="s">
        <v>6</v>
      </c>
      <c r="D9" s="23" t="s">
        <v>7</v>
      </c>
      <c r="E9" s="24" t="s">
        <v>8</v>
      </c>
      <c r="F9" s="24" t="s">
        <v>9</v>
      </c>
    </row>
    <row r="10" spans="1:6" s="2" customFormat="1" ht="92.25" customHeight="1" thickBot="1" x14ac:dyDescent="0.3">
      <c r="A10" s="46">
        <v>1.1000000000000001</v>
      </c>
      <c r="B10" s="25" t="s">
        <v>45</v>
      </c>
      <c r="C10" s="28" t="s">
        <v>0</v>
      </c>
      <c r="D10" s="29">
        <v>1</v>
      </c>
      <c r="E10" s="31"/>
      <c r="F10" s="31">
        <f>D10*E10</f>
        <v>0</v>
      </c>
    </row>
    <row r="11" spans="1:6" ht="15" customHeight="1" thickBot="1" x14ac:dyDescent="0.3">
      <c r="A11" s="52" t="s">
        <v>11</v>
      </c>
      <c r="B11" s="53"/>
      <c r="C11" s="53"/>
      <c r="D11" s="53"/>
      <c r="E11" s="54"/>
      <c r="F11" s="26">
        <f>SUM(F10)</f>
        <v>0</v>
      </c>
    </row>
    <row r="12" spans="1:6" s="3" customFormat="1" x14ac:dyDescent="0.25">
      <c r="A12" s="55"/>
      <c r="B12" s="56"/>
      <c r="C12" s="56"/>
      <c r="D12" s="56"/>
      <c r="E12" s="56"/>
      <c r="F12" s="57"/>
    </row>
    <row r="13" spans="1:6" ht="51" x14ac:dyDescent="0.25">
      <c r="A13" s="27" t="s">
        <v>12</v>
      </c>
      <c r="B13" s="17" t="s">
        <v>15</v>
      </c>
      <c r="C13" s="22" t="s">
        <v>6</v>
      </c>
      <c r="D13" s="23" t="s">
        <v>7</v>
      </c>
      <c r="E13" s="24" t="s">
        <v>8</v>
      </c>
      <c r="F13" s="24" t="s">
        <v>9</v>
      </c>
    </row>
    <row r="14" spans="1:6" ht="67.5" customHeight="1" x14ac:dyDescent="0.25">
      <c r="A14" s="28">
        <v>2.1</v>
      </c>
      <c r="B14" s="47" t="s">
        <v>29</v>
      </c>
      <c r="C14" s="28" t="s">
        <v>16</v>
      </c>
      <c r="D14" s="29">
        <v>145</v>
      </c>
      <c r="E14" s="31"/>
      <c r="F14" s="31">
        <f t="shared" ref="F14:F17" si="0">D14*E14</f>
        <v>0</v>
      </c>
    </row>
    <row r="15" spans="1:6" ht="41.25" customHeight="1" x14ac:dyDescent="0.25">
      <c r="A15" s="28">
        <v>2.2000000000000002</v>
      </c>
      <c r="B15" s="47" t="s">
        <v>30</v>
      </c>
      <c r="C15" s="28" t="s">
        <v>16</v>
      </c>
      <c r="D15" s="29">
        <v>25</v>
      </c>
      <c r="E15" s="31"/>
      <c r="F15" s="31">
        <f t="shared" ref="F15" si="1">D15*E15</f>
        <v>0</v>
      </c>
    </row>
    <row r="16" spans="1:6" ht="43.5" customHeight="1" x14ac:dyDescent="0.25">
      <c r="A16" s="28">
        <v>2.2999999999999998</v>
      </c>
      <c r="B16" s="47" t="s">
        <v>31</v>
      </c>
      <c r="C16" s="28" t="s">
        <v>16</v>
      </c>
      <c r="D16" s="29">
        <v>45</v>
      </c>
      <c r="E16" s="31"/>
      <c r="F16" s="31">
        <f t="shared" ref="F16" si="2">D16*E16</f>
        <v>0</v>
      </c>
    </row>
    <row r="17" spans="1:6" ht="43.5" customHeight="1" x14ac:dyDescent="0.25">
      <c r="A17" s="28">
        <v>2.4</v>
      </c>
      <c r="B17" s="47" t="s">
        <v>33</v>
      </c>
      <c r="C17" s="28" t="s">
        <v>32</v>
      </c>
      <c r="D17" s="29">
        <v>2</v>
      </c>
      <c r="E17" s="31"/>
      <c r="F17" s="31">
        <f t="shared" si="0"/>
        <v>0</v>
      </c>
    </row>
    <row r="18" spans="1:6" ht="38.25" x14ac:dyDescent="0.25">
      <c r="A18" s="28">
        <v>2.5</v>
      </c>
      <c r="B18" s="47" t="s">
        <v>18</v>
      </c>
      <c r="C18" s="28" t="s">
        <v>17</v>
      </c>
      <c r="D18" s="29">
        <v>34</v>
      </c>
      <c r="E18" s="31"/>
      <c r="F18" s="31">
        <f t="shared" ref="F18:F19" si="3">D18*E18</f>
        <v>0</v>
      </c>
    </row>
    <row r="19" spans="1:6" ht="38.25" x14ac:dyDescent="0.25">
      <c r="A19" s="28">
        <v>2.6</v>
      </c>
      <c r="B19" s="47" t="s">
        <v>19</v>
      </c>
      <c r="C19" s="28" t="s">
        <v>17</v>
      </c>
      <c r="D19" s="29">
        <v>25</v>
      </c>
      <c r="E19" s="31"/>
      <c r="F19" s="31">
        <f t="shared" si="3"/>
        <v>0</v>
      </c>
    </row>
    <row r="20" spans="1:6" ht="51.75" thickBot="1" x14ac:dyDescent="0.3">
      <c r="A20" s="28">
        <v>2.7</v>
      </c>
      <c r="B20" s="47" t="s">
        <v>34</v>
      </c>
      <c r="C20" s="28" t="s">
        <v>32</v>
      </c>
      <c r="D20" s="29">
        <v>2</v>
      </c>
      <c r="E20" s="31"/>
      <c r="F20" s="31">
        <f t="shared" ref="F20" si="4">D20*E20</f>
        <v>0</v>
      </c>
    </row>
    <row r="21" spans="1:6" ht="18.75" customHeight="1" thickBot="1" x14ac:dyDescent="0.3">
      <c r="A21" s="52" t="s">
        <v>13</v>
      </c>
      <c r="B21" s="53"/>
      <c r="C21" s="53"/>
      <c r="D21" s="53"/>
      <c r="E21" s="53"/>
      <c r="F21" s="26">
        <f>SUM(F14:F20)</f>
        <v>0</v>
      </c>
    </row>
    <row r="22" spans="1:6" ht="11.25" customHeight="1" x14ac:dyDescent="0.25">
      <c r="A22" s="42"/>
      <c r="B22" s="42"/>
      <c r="C22" s="42"/>
      <c r="D22" s="42"/>
      <c r="E22" s="42"/>
      <c r="F22" s="43"/>
    </row>
    <row r="23" spans="1:6" s="3" customFormat="1" ht="11.25" customHeight="1" x14ac:dyDescent="0.25">
      <c r="A23" s="74"/>
      <c r="B23" s="75"/>
      <c r="C23" s="75"/>
      <c r="D23" s="75"/>
      <c r="E23" s="75"/>
      <c r="F23" s="76"/>
    </row>
    <row r="24" spans="1:6" ht="58.5" customHeight="1" x14ac:dyDescent="0.25">
      <c r="A24" s="35" t="s">
        <v>20</v>
      </c>
      <c r="B24" s="36" t="s">
        <v>21</v>
      </c>
      <c r="C24" s="37" t="s">
        <v>6</v>
      </c>
      <c r="D24" s="38" t="s">
        <v>7</v>
      </c>
      <c r="E24" s="39" t="s">
        <v>8</v>
      </c>
      <c r="F24" s="39" t="s">
        <v>9</v>
      </c>
    </row>
    <row r="25" spans="1:6" ht="38.25" x14ac:dyDescent="0.25">
      <c r="A25" s="93">
        <v>3.1</v>
      </c>
      <c r="B25" s="48" t="s">
        <v>35</v>
      </c>
      <c r="C25" s="49"/>
      <c r="D25" s="40"/>
      <c r="E25" s="41"/>
      <c r="F25" s="31"/>
    </row>
    <row r="26" spans="1:6" ht="71.25" customHeight="1" x14ac:dyDescent="0.25">
      <c r="A26" s="94"/>
      <c r="B26" s="25" t="s">
        <v>36</v>
      </c>
      <c r="C26" s="93" t="s">
        <v>16</v>
      </c>
      <c r="D26" s="87">
        <v>145</v>
      </c>
      <c r="E26" s="90"/>
      <c r="F26" s="90">
        <f>D26*E26</f>
        <v>0</v>
      </c>
    </row>
    <row r="27" spans="1:6" ht="66.75" customHeight="1" x14ac:dyDescent="0.25">
      <c r="A27" s="94"/>
      <c r="B27" s="25" t="s">
        <v>38</v>
      </c>
      <c r="C27" s="94"/>
      <c r="D27" s="88"/>
      <c r="E27" s="91"/>
      <c r="F27" s="91"/>
    </row>
    <row r="28" spans="1:6" ht="69" customHeight="1" x14ac:dyDescent="0.25">
      <c r="A28" s="94"/>
      <c r="B28" s="25" t="s">
        <v>37</v>
      </c>
      <c r="C28" s="94"/>
      <c r="D28" s="88"/>
      <c r="E28" s="91"/>
      <c r="F28" s="91"/>
    </row>
    <row r="29" spans="1:6" ht="80.25" customHeight="1" x14ac:dyDescent="0.25">
      <c r="A29" s="95"/>
      <c r="B29" s="25" t="s">
        <v>39</v>
      </c>
      <c r="C29" s="95"/>
      <c r="D29" s="89"/>
      <c r="E29" s="92"/>
      <c r="F29" s="92"/>
    </row>
    <row r="30" spans="1:6" ht="90" customHeight="1" x14ac:dyDescent="0.25">
      <c r="A30" s="28">
        <v>3.2</v>
      </c>
      <c r="B30" s="25" t="s">
        <v>41</v>
      </c>
      <c r="C30" s="28" t="s">
        <v>16</v>
      </c>
      <c r="D30" s="29">
        <v>25</v>
      </c>
      <c r="E30" s="31"/>
      <c r="F30" s="31">
        <f t="shared" ref="F30:F33" si="5">D30*E30</f>
        <v>0</v>
      </c>
    </row>
    <row r="31" spans="1:6" ht="118.5" customHeight="1" x14ac:dyDescent="0.25">
      <c r="A31" s="28">
        <v>3.3</v>
      </c>
      <c r="B31" s="25" t="s">
        <v>40</v>
      </c>
      <c r="C31" s="28" t="s">
        <v>16</v>
      </c>
      <c r="D31" s="29">
        <v>45</v>
      </c>
      <c r="E31" s="31"/>
      <c r="F31" s="31">
        <f t="shared" si="5"/>
        <v>0</v>
      </c>
    </row>
    <row r="32" spans="1:6" ht="117" customHeight="1" x14ac:dyDescent="0.25">
      <c r="A32" s="28">
        <v>3.4</v>
      </c>
      <c r="B32" s="25" t="s">
        <v>42</v>
      </c>
      <c r="C32" s="28" t="s">
        <v>17</v>
      </c>
      <c r="D32" s="29">
        <v>34</v>
      </c>
      <c r="E32" s="31"/>
      <c r="F32" s="31">
        <f t="shared" si="5"/>
        <v>0</v>
      </c>
    </row>
    <row r="33" spans="1:6" ht="75" customHeight="1" x14ac:dyDescent="0.25">
      <c r="A33" s="28">
        <v>3.5</v>
      </c>
      <c r="B33" s="25" t="s">
        <v>43</v>
      </c>
      <c r="C33" s="28" t="s">
        <v>17</v>
      </c>
      <c r="D33" s="29">
        <v>25</v>
      </c>
      <c r="E33" s="31"/>
      <c r="F33" s="31">
        <f t="shared" si="5"/>
        <v>0</v>
      </c>
    </row>
    <row r="34" spans="1:6" ht="81" customHeight="1" thickBot="1" x14ac:dyDescent="0.3">
      <c r="A34" s="28">
        <v>3.8</v>
      </c>
      <c r="B34" s="25" t="s">
        <v>44</v>
      </c>
      <c r="C34" s="28" t="s">
        <v>16</v>
      </c>
      <c r="D34" s="29">
        <v>9.5</v>
      </c>
      <c r="E34" s="31"/>
      <c r="F34" s="31">
        <f t="shared" ref="F34" si="6">D34*E34</f>
        <v>0</v>
      </c>
    </row>
    <row r="35" spans="1:6" ht="18" customHeight="1" thickBot="1" x14ac:dyDescent="0.3">
      <c r="A35" s="52" t="s">
        <v>22</v>
      </c>
      <c r="B35" s="53"/>
      <c r="C35" s="53"/>
      <c r="D35" s="53"/>
      <c r="E35" s="53"/>
      <c r="F35" s="26">
        <f>SUM(F25:F34)</f>
        <v>0</v>
      </c>
    </row>
    <row r="36" spans="1:6" ht="13.5" customHeight="1" x14ac:dyDescent="0.25">
      <c r="A36" s="86"/>
      <c r="B36" s="86"/>
      <c r="C36" s="86"/>
      <c r="D36" s="86"/>
      <c r="E36" s="86"/>
      <c r="F36" s="86"/>
    </row>
    <row r="37" spans="1:6" ht="13.5" customHeight="1" thickBot="1" x14ac:dyDescent="0.3">
      <c r="A37" s="34"/>
      <c r="B37" s="34"/>
      <c r="C37" s="34"/>
      <c r="D37" s="34"/>
      <c r="E37" s="34"/>
      <c r="F37" s="34"/>
    </row>
    <row r="38" spans="1:6" s="2" customFormat="1" ht="16.5" customHeight="1" thickBot="1" x14ac:dyDescent="0.3">
      <c r="A38" s="32"/>
      <c r="B38" s="82" t="s">
        <v>14</v>
      </c>
      <c r="C38" s="83"/>
      <c r="D38" s="83"/>
      <c r="E38" s="83"/>
      <c r="F38" s="84"/>
    </row>
    <row r="39" spans="1:6" s="2" customFormat="1" ht="18" customHeight="1" x14ac:dyDescent="0.25">
      <c r="A39" s="33" t="str">
        <f>A9</f>
        <v>A.1</v>
      </c>
      <c r="B39" s="85" t="str">
        <f>B9</f>
        <v>Punët përgatitore</v>
      </c>
      <c r="C39" s="85"/>
      <c r="D39" s="85"/>
      <c r="E39" s="77">
        <f>F11</f>
        <v>0</v>
      </c>
      <c r="F39" s="78"/>
    </row>
    <row r="40" spans="1:6" s="2" customFormat="1" ht="18" customHeight="1" x14ac:dyDescent="0.25">
      <c r="A40" s="45" t="str">
        <f>A13</f>
        <v>A.2</v>
      </c>
      <c r="B40" s="96" t="str">
        <f>B13</f>
        <v xml:space="preserve">Punët demoluese </v>
      </c>
      <c r="C40" s="96"/>
      <c r="D40" s="96"/>
      <c r="E40" s="72">
        <f>F21</f>
        <v>0</v>
      </c>
      <c r="F40" s="73"/>
    </row>
    <row r="41" spans="1:6" s="2" customFormat="1" ht="18" customHeight="1" thickBot="1" x14ac:dyDescent="0.3">
      <c r="A41" s="44" t="str">
        <f>A13</f>
        <v>A.2</v>
      </c>
      <c r="B41" s="79" t="str">
        <f>B24</f>
        <v>Punimet renovuese</v>
      </c>
      <c r="C41" s="79"/>
      <c r="D41" s="79"/>
      <c r="E41" s="80">
        <f>F35</f>
        <v>0</v>
      </c>
      <c r="F41" s="81"/>
    </row>
    <row r="42" spans="1:6" s="2" customFormat="1" ht="18" customHeight="1" x14ac:dyDescent="0.25">
      <c r="A42" s="70" t="s">
        <v>2</v>
      </c>
      <c r="B42" s="70"/>
      <c r="C42" s="70"/>
      <c r="D42" s="71"/>
      <c r="E42" s="69">
        <f>SUM(E39:F41)</f>
        <v>0</v>
      </c>
      <c r="F42" s="69"/>
    </row>
    <row r="43" spans="1:6" s="2" customFormat="1" ht="18" customHeight="1" x14ac:dyDescent="0.25">
      <c r="A43" s="70" t="s">
        <v>3</v>
      </c>
      <c r="B43" s="70"/>
      <c r="C43" s="70"/>
      <c r="D43" s="71"/>
      <c r="E43" s="68"/>
      <c r="F43" s="68"/>
    </row>
    <row r="44" spans="1:6" s="2" customFormat="1" ht="18" customHeight="1" x14ac:dyDescent="0.25">
      <c r="A44" s="70" t="s">
        <v>1</v>
      </c>
      <c r="B44" s="70"/>
      <c r="C44" s="70"/>
      <c r="D44" s="71"/>
      <c r="E44" s="68">
        <f>E42+E43</f>
        <v>0</v>
      </c>
      <c r="F44" s="68"/>
    </row>
    <row r="61" spans="2:2" ht="15" x14ac:dyDescent="0.25">
      <c r="B61"/>
    </row>
    <row r="66" spans="3:3" ht="15" x14ac:dyDescent="0.25">
      <c r="C66"/>
    </row>
    <row r="82" spans="2:3" ht="15" x14ac:dyDescent="0.25">
      <c r="B82"/>
    </row>
    <row r="87" spans="2:3" ht="15" x14ac:dyDescent="0.25">
      <c r="C87"/>
    </row>
    <row r="113" spans="2:3" ht="15" x14ac:dyDescent="0.25">
      <c r="B113"/>
    </row>
    <row r="120" spans="2:3" ht="15" x14ac:dyDescent="0.25">
      <c r="C120"/>
    </row>
  </sheetData>
  <mergeCells count="30">
    <mergeCell ref="E40:F40"/>
    <mergeCell ref="A23:F23"/>
    <mergeCell ref="E39:F39"/>
    <mergeCell ref="B41:D41"/>
    <mergeCell ref="E41:F41"/>
    <mergeCell ref="B38:F38"/>
    <mergeCell ref="B39:D39"/>
    <mergeCell ref="A36:F36"/>
    <mergeCell ref="A35:E35"/>
    <mergeCell ref="D26:D29"/>
    <mergeCell ref="E26:E29"/>
    <mergeCell ref="F26:F29"/>
    <mergeCell ref="A25:A29"/>
    <mergeCell ref="C26:C29"/>
    <mergeCell ref="B40:D40"/>
    <mergeCell ref="E44:F44"/>
    <mergeCell ref="E43:F43"/>
    <mergeCell ref="E42:F42"/>
    <mergeCell ref="A44:D44"/>
    <mergeCell ref="A43:D43"/>
    <mergeCell ref="A42:D42"/>
    <mergeCell ref="A8:B8"/>
    <mergeCell ref="A11:E11"/>
    <mergeCell ref="A21:E21"/>
    <mergeCell ref="A12:F12"/>
    <mergeCell ref="A1:F1"/>
    <mergeCell ref="A2:F2"/>
    <mergeCell ref="B4:F4"/>
    <mergeCell ref="A7:F7"/>
    <mergeCell ref="A6:F6"/>
  </mergeCells>
  <conditionalFormatting sqref="F14 F10 F17">
    <cfRule type="cellIs" dxfId="12" priority="52" stopIfTrue="1" operator="between">
      <formula>0</formula>
      <formula>0</formula>
    </cfRule>
  </conditionalFormatting>
  <conditionalFormatting sqref="F15">
    <cfRule type="cellIs" dxfId="11" priority="16" stopIfTrue="1" operator="between">
      <formula>0</formula>
      <formula>0</formula>
    </cfRule>
  </conditionalFormatting>
  <conditionalFormatting sqref="F18">
    <cfRule type="cellIs" dxfId="10" priority="15" stopIfTrue="1" operator="between">
      <formula>0</formula>
      <formula>0</formula>
    </cfRule>
  </conditionalFormatting>
  <conditionalFormatting sqref="F20">
    <cfRule type="cellIs" dxfId="9" priority="14" stopIfTrue="1" operator="between">
      <formula>0</formula>
      <formula>0</formula>
    </cfRule>
  </conditionalFormatting>
  <conditionalFormatting sqref="F16">
    <cfRule type="cellIs" dxfId="8" priority="13" stopIfTrue="1" operator="between">
      <formula>0</formula>
      <formula>0</formula>
    </cfRule>
  </conditionalFormatting>
  <conditionalFormatting sqref="F34">
    <cfRule type="cellIs" dxfId="7" priority="12" stopIfTrue="1" operator="between">
      <formula>0</formula>
      <formula>0</formula>
    </cfRule>
  </conditionalFormatting>
  <conditionalFormatting sqref="F26">
    <cfRule type="cellIs" dxfId="6" priority="11" stopIfTrue="1" operator="between">
      <formula>0</formula>
      <formula>0</formula>
    </cfRule>
  </conditionalFormatting>
  <conditionalFormatting sqref="F25">
    <cfRule type="cellIs" dxfId="5" priority="9" stopIfTrue="1" operator="between">
      <formula>0</formula>
      <formula>0</formula>
    </cfRule>
  </conditionalFormatting>
  <conditionalFormatting sqref="F30">
    <cfRule type="cellIs" dxfId="4" priority="8" stopIfTrue="1" operator="between">
      <formula>0</formula>
      <formula>0</formula>
    </cfRule>
  </conditionalFormatting>
  <conditionalFormatting sqref="F31">
    <cfRule type="cellIs" dxfId="3" priority="6" stopIfTrue="1" operator="between">
      <formula>0</formula>
      <formula>0</formula>
    </cfRule>
  </conditionalFormatting>
  <conditionalFormatting sqref="F32">
    <cfRule type="cellIs" dxfId="2" priority="3" stopIfTrue="1" operator="between">
      <formula>0</formula>
      <formula>0</formula>
    </cfRule>
  </conditionalFormatting>
  <conditionalFormatting sqref="F33">
    <cfRule type="cellIs" dxfId="1" priority="2" stopIfTrue="1" operator="between">
      <formula>0</formula>
      <formula>0</formula>
    </cfRule>
  </conditionalFormatting>
  <conditionalFormatting sqref="F19">
    <cfRule type="cellIs" dxfId="0" priority="1" stopIfTrue="1" operator="between">
      <formula>0</formula>
      <formula>0</formula>
    </cfRule>
  </conditionalFormatting>
  <pageMargins left="0.78740157480314965" right="0.19685039370078741" top="0.39370078740157483" bottom="0.39370078740157483" header="0.19685039370078741" footer="0.19685039370078741"/>
  <pageSetup paperSize="9" scale="88" orientation="portrait" r:id="rId1"/>
  <headerFooter alignWithMargins="0">
    <oddFooter>&amp;L&amp;F&amp;RPage &amp;P</oddFooter>
  </headerFooter>
  <rowBreaks count="3" manualBreakCount="3">
    <brk id="22" max="16383" man="1"/>
    <brk id="35" max="5" man="1"/>
    <brk id="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BoQ_Obj. Sherb.Teknik-F.Kosovë</vt:lpstr>
      <vt:lpstr>'BoQ_Obj. Sherb.Teknik-F.Kosovë'!Print_Area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2019-11-04T07:54:04Z</dcterms:modified>
</cp:coreProperties>
</file>